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Quilityd\Downloads\"/>
    </mc:Choice>
  </mc:AlternateContent>
  <xr:revisionPtr revIDLastSave="0" documentId="13_ncr:1_{B451847E-8C2D-40C9-8431-765ADB2002FE}" xr6:coauthVersionLast="47" xr6:coauthVersionMax="47" xr10:uidLastSave="{00000000-0000-0000-0000-000000000000}"/>
  <bookViews>
    <workbookView xWindow="-120" yWindow="-120" windowWidth="29040" windowHeight="15840" xr2:uid="{4C080F86-888D-4688-9CB0-CFCBBCE3A546}"/>
  </bookViews>
  <sheets>
    <sheet name="Budget Overview" sheetId="1" r:id="rId1"/>
    <sheet name="Reimbursement Builder" sheetId="5" r:id="rId2"/>
    <sheet name="Conference costs" sheetId="3" r:id="rId3"/>
  </sheets>
  <externalReferences>
    <externalReference r:id="rId4"/>
  </externalReferences>
  <definedNames>
    <definedName name="A_V_Costs">'Budget Overview'!#REF!</definedName>
    <definedName name="Additional_Costs_Per_Meeting">'Budget Overview'!#REF!</definedName>
    <definedName name="Estimated_Additional_Meeting_Costs">'[1]Budget Builder'!$B$94</definedName>
    <definedName name="Honoraria">#REF!</definedName>
    <definedName name="Hourly_Rate">#REF!</definedName>
    <definedName name="Hours_Per_Meeting">'[1]Budget Builder'!$B$13</definedName>
    <definedName name="In_Kind_Per_Person">#REF!</definedName>
    <definedName name="Location_Per_Meeting">'Budget Overview'!#REF!</definedName>
    <definedName name="Meetings_Total">'Budget Overview'!$B$9</definedName>
    <definedName name="Printing">'Budget Overview'!#REF!</definedName>
    <definedName name="Total_Meeting_Costs">'Budget Overview'!#REF!</definedName>
    <definedName name="Total_Partner_Costs">'Budget Overview'!$B$20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 l="1"/>
  <c r="B48" i="5"/>
  <c r="B14" i="1"/>
  <c r="B33" i="5"/>
  <c r="B58" i="5"/>
  <c r="B15" i="5" l="1"/>
  <c r="B25" i="1"/>
  <c r="B27" i="1" s="1"/>
  <c r="B34" i="1" l="1"/>
  <c r="B36"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<sst xmlns="http://schemas.openxmlformats.org/spreadsheetml/2006/main" count="97" uniqueCount="95">
  <si>
    <t>NO - Continue to next question</t>
  </si>
  <si>
    <t>TOTAL ESTIMATED PATIENT AND PUBLIC ENGAGEMENT COSTS</t>
  </si>
  <si>
    <t>Inclusivity &amp; Accessibility Considerations</t>
  </si>
  <si>
    <t>Questions regarding specific patient and/or public partner needs and situations addressed in the Budget Builder.</t>
  </si>
  <si>
    <t>CHILDCARE</t>
  </si>
  <si>
    <t>In Canada, the rate for childcare and babysitters is from $10-15 per hour.</t>
  </si>
  <si>
    <t>CAREGIVING &amp; RESPITE SERVICES</t>
  </si>
  <si>
    <t>In addition to accommodations, meals should be covered for patient and/or public partners who are required to be away from home to participate in engagement activities and meetings.</t>
  </si>
  <si>
    <t>YES - Go to  'Conference' Worksheet</t>
  </si>
  <si>
    <t xml:space="preserve">Complete this section if patient and/or public partners must travel to attend in-person meetings </t>
  </si>
  <si>
    <t xml:space="preserve">In Ontario, the rate is approximately $20 per hour. </t>
  </si>
  <si>
    <t>B. Costs for Conference travel and accomadation</t>
  </si>
  <si>
    <t>A. Costs for Conference Registration fee</t>
  </si>
  <si>
    <t>Identify the conference registration fee for presenters vs attendees</t>
  </si>
  <si>
    <t xml:space="preserve">Domestic flights range from $300-1,500, depending on location and date. </t>
  </si>
  <si>
    <t xml:space="preserve">TOTAL ESTIMATED COSTS FOR TRAVEL </t>
  </si>
  <si>
    <t>TOTAL ESTIMATED COSTS FOR Conference registration</t>
  </si>
  <si>
    <r>
      <t xml:space="preserve">2.3 Caregiving: </t>
    </r>
    <r>
      <rPr>
        <sz val="9"/>
        <color theme="1"/>
        <rFont val="Calibri"/>
        <family val="2"/>
      </rPr>
      <t>Do any patient and/or public partners require childcare or other caregiving services (e.g. respite) to attend and fully participate in meetings?</t>
    </r>
  </si>
  <si>
    <t>2. Reimbursements</t>
  </si>
  <si>
    <t>These must be considered for inclusive, authentic and meaningful engagement of diverse perspectives.  Answer all questions that apply and leave those that do not blank (they will not be included in your draft budget calculations).</t>
  </si>
  <si>
    <t>YES - Go to  'Reimbursement Builder' Worksheet</t>
  </si>
  <si>
    <t>DFCM Patient and Public Engagement Budget Overview</t>
  </si>
  <si>
    <t xml:space="preserve">Compensation refers to paying patient and/or public partners for their time, energy, and expertise in the engagement process. Compensation at DFCM is in the form of a fixed service income (e.g. hourly wage). All forms of compensation may be regarded as taxable income by the Canada Revenue Agency. Converse with individual partners about their preferences, including non-traditional compensation, charitable donations, or declining compensation. </t>
  </si>
  <si>
    <r>
      <rPr>
        <b/>
        <sz val="9"/>
        <color theme="1"/>
        <rFont val="Calibri"/>
        <family val="2"/>
      </rPr>
      <t xml:space="preserve">When to use this tool: </t>
    </r>
    <r>
      <rPr>
        <sz val="9"/>
        <color theme="1"/>
        <rFont val="Calibri"/>
        <family val="2"/>
      </rPr>
      <t>Use this tool to create your patient engagement budget when you are planning to engage patient partners at DFCM. Answer all questions that apply and leave those that don't blank. Once you have answered the questions, visit the Budget Overview tab to view your budget summary.</t>
    </r>
  </si>
  <si>
    <t>These  questions are required to calculate estimates.</t>
  </si>
  <si>
    <r>
      <t xml:space="preserve">1.2 Number of Meetings: </t>
    </r>
    <r>
      <rPr>
        <sz val="9"/>
        <color theme="1"/>
        <rFont val="Calibri"/>
        <family val="2"/>
      </rPr>
      <t>How many meetings or in person events do you intend to hold with patient partners?</t>
    </r>
  </si>
  <si>
    <r>
      <rPr>
        <b/>
        <sz val="9"/>
        <color theme="1"/>
        <rFont val="Calibri"/>
        <family val="2"/>
      </rPr>
      <t xml:space="preserve">1.4.Other activities: how </t>
    </r>
    <r>
      <rPr>
        <sz val="9"/>
        <color theme="1"/>
        <rFont val="Calibri"/>
        <family val="2"/>
      </rPr>
      <t>many hours do you expect patient partners to contribute before and after each meeting (please include total number of hours eg. 30 minutes to review the agenda, 30 minutes for action items post meeting  would total 1 hour)</t>
    </r>
  </si>
  <si>
    <r>
      <rPr>
        <b/>
        <sz val="9"/>
        <color theme="1"/>
        <rFont val="Calibri"/>
        <family val="2"/>
      </rPr>
      <t xml:space="preserve">1.1 Number of patient partners: </t>
    </r>
    <r>
      <rPr>
        <sz val="9"/>
        <color theme="1"/>
        <rFont val="Calibri"/>
        <family val="2"/>
      </rPr>
      <t>How many patient and/or public partners will you be involving who will be receiving hourly compensation for their involvement?</t>
    </r>
  </si>
  <si>
    <r>
      <t xml:space="preserve">1.3 Duration of Meetings: </t>
    </r>
    <r>
      <rPr>
        <sz val="9"/>
        <color theme="1"/>
        <rFont val="Calibri"/>
        <family val="2"/>
      </rPr>
      <t>How long (</t>
    </r>
    <r>
      <rPr>
        <b/>
        <sz val="9"/>
        <color theme="1"/>
        <rFont val="Calibri"/>
        <family val="2"/>
      </rPr>
      <t>in hours</t>
    </r>
    <r>
      <rPr>
        <sz val="9"/>
        <color theme="1"/>
        <rFont val="Calibri"/>
        <family val="2"/>
      </rPr>
      <t>) do you expect each meeting to last? Please consider the amount of time required to review documents before and after meetings and enter in 1.4</t>
    </r>
  </si>
  <si>
    <r>
      <t>1.5.</t>
    </r>
    <r>
      <rPr>
        <b/>
        <sz val="9"/>
        <color theme="1"/>
        <rFont val="Calibri"/>
        <family val="2"/>
      </rPr>
      <t xml:space="preserve"> Hourly rate:</t>
    </r>
    <r>
      <rPr>
        <sz val="9"/>
        <color theme="1"/>
        <rFont val="Calibri"/>
        <family val="2"/>
      </rPr>
      <t xml:space="preserve"> What is the hourly compensation rate for patients and public partners for their involvement?</t>
    </r>
  </si>
  <si>
    <t>These questions relate to the cost that may be incurred by patient partners participating in activities such as parking costs, mileage, and child care.  This is different from covering expenses and are addressed in the sheet titled "reimbursements" .</t>
  </si>
  <si>
    <t>A. Costs for Travel/Transportation</t>
  </si>
  <si>
    <t>A.2. How many patient and/or public partners are invited to in-person events that require travel expenses (such as TTC, gas or mileage) and parking?</t>
  </si>
  <si>
    <t>Identify the parking rate at the location of the in-person event. Parking on campus typically costs $20</t>
  </si>
  <si>
    <r>
      <t>2.1</t>
    </r>
    <r>
      <rPr>
        <sz val="9"/>
        <color theme="1"/>
        <rFont val="Calibri"/>
        <family val="2"/>
      </rPr>
      <t xml:space="preserve"> Are you considering an in-person event or workshop?</t>
    </r>
  </si>
  <si>
    <t>Total estimated travel/transportation costs</t>
  </si>
  <si>
    <t>Patient partners come from varying locations in the GTA based on the diversity of DFCM teaching clinics. Calculate mileage for patient partners travelling far distances by asking where they will be travelling from before an event. E.g. bus fare ($3 per trip for TTC, $12-20 for Go train; taxi fare ($3.50 initial fare + $1.71 per km traveled); parking ($15-30 on campus meeting)</t>
  </si>
  <si>
    <t>B. Childcare &amp; Caregiving Costs</t>
  </si>
  <si>
    <t>Complete this section if patient and/or public partners are responsible for caring for children, youth, adults or seniors and will need to pay for childcare/caregiving/respite services to attend and fully participate in meetings</t>
  </si>
  <si>
    <t>Adapted from the © University of Manitoba 2020; Version 2.7, January 27, 2020 budget builder guide and CHI patient and public engagement builder</t>
  </si>
  <si>
    <t>Complete this section if there are patient and/or public partners who require special assistance (whether from a personal care attendant, support worker, or through technological devices) to participate fully in meetings.</t>
  </si>
  <si>
    <t>In some cases (for larger gatherings), personal care attendants and/or support workers may be hired to assist more than one attendee. Please discuss these options with patient and public partners before coming to a decision.</t>
  </si>
  <si>
    <t xml:space="preserve">Complete this section if interpreters (e.g. sign language) or translators are required for patient and/or public partners to fully and meaningfully participate in meetings and discussions. </t>
  </si>
  <si>
    <t xml:space="preserve">Note that in some cases, each partner will require an interpreter or translator; in other cases, one interpreter or translator may be able to interpret/translate for 2 or more partners. If you are unsure, we recommend allowing one interpreter or translator per person requiring these services. </t>
  </si>
  <si>
    <t xml:space="preserve"> </t>
  </si>
  <si>
    <t>PERCENTAGE OF TOTAL BUDGET</t>
  </si>
  <si>
    <t>1. Compensation</t>
  </si>
  <si>
    <t xml:space="preserve">3.1  Do you anticipate inviting patient partners to a conference to present on the work that you will be doing? </t>
  </si>
  <si>
    <t xml:space="preserve">3. Conferences </t>
  </si>
  <si>
    <t>Total estimated conference costs</t>
  </si>
  <si>
    <t>4.Contingency Amount</t>
  </si>
  <si>
    <t>Total costs</t>
  </si>
  <si>
    <t>Total estimated contingency funds</t>
  </si>
  <si>
    <t>Total estimated childcare &amp; caregiving costs</t>
  </si>
  <si>
    <t>B.1. How many patient and/or public partners will require childcare for each meeting?</t>
  </si>
  <si>
    <t>B.2. What is the cost (per hour) for childcare?</t>
  </si>
  <si>
    <t>A.1. How many meetings will be held with patient  partners in person?</t>
  </si>
  <si>
    <t>B.4.How many patient and/or public partners will require caregiving and respite services for each meeting?</t>
  </si>
  <si>
    <t>B.5 What is the cost (per hour) for caregiving and respite services?</t>
  </si>
  <si>
    <t>Total estimate chilcard costs</t>
  </si>
  <si>
    <t>Total esimated caregiving &amp; respite costs</t>
  </si>
  <si>
    <t>C. Costs for Partners Who May Be Differently Abled</t>
  </si>
  <si>
    <t>C.1. How many patient and/or public partners require a personal care attendant and/or support worker to participate fully in meetings?</t>
  </si>
  <si>
    <t>C.2. What is the cost (per hour) for each personal care attendant or support worker?</t>
  </si>
  <si>
    <t>C.3. How many patient and/or public partners require an assistive device to participate fully in meetings?</t>
  </si>
  <si>
    <t>C.4. What is the cost per assistive device (e.g. specialized software/hardware or TTY/TDD telephone) per meeting?</t>
  </si>
  <si>
    <t>C.5. What are the TOTAL estimated costs for accessible formats for meeting materials (e.g. large print, plain language, etc.)?</t>
  </si>
  <si>
    <t>D. Interpretation &amp; Translation Costs</t>
  </si>
  <si>
    <t>D.1. How many interpreters/translators are required for each meeting?</t>
  </si>
  <si>
    <t>D.2. What is the average hourly rate for interpreters/translators?</t>
  </si>
  <si>
    <t xml:space="preserve">In Ontario, rates range from $30-50 per hour. </t>
  </si>
  <si>
    <t>Total estimated reimbursement costs</t>
  </si>
  <si>
    <t>Total estimated compensation costs</t>
  </si>
  <si>
    <t>Total estimated costs for interpretation &amp; translation</t>
  </si>
  <si>
    <t>Total estimated  costs for person who may be differently abled</t>
  </si>
  <si>
    <t>Conferences</t>
  </si>
  <si>
    <t xml:space="preserve">Complete this section if you intend on inviting patient partners to a conference </t>
  </si>
  <si>
    <t xml:space="preserve">Airlines approve travel companions for a base rate of $0 and only charge taxes, this policy applys to other transportation services such as Via Rail and Go transit </t>
  </si>
  <si>
    <t>Generally, we would recommend budgeting for $20-30 per meal, depending on the location as well as the conference registration fee</t>
  </si>
  <si>
    <t>Return to Budget Overview</t>
  </si>
  <si>
    <r>
      <t xml:space="preserve">5.1 Contingency Fund: </t>
    </r>
    <r>
      <rPr>
        <sz val="9"/>
        <color theme="1"/>
        <rFont val="Calibri"/>
        <family val="2"/>
      </rPr>
      <t xml:space="preserve">Because patient and public engagement is by its very nature an iterative and fluid process, we </t>
    </r>
    <r>
      <rPr>
        <i/>
        <sz val="9"/>
        <color theme="1"/>
        <rFont val="Calibri"/>
        <family val="2"/>
      </rPr>
      <t>strongly</t>
    </r>
    <r>
      <rPr>
        <sz val="9"/>
        <color theme="1"/>
        <rFont val="Calibri"/>
        <family val="2"/>
      </rPr>
      <t xml:space="preserve">recommend the inclusion of a contingency fund to accommodate unplanned expenses such as additional meetings,  changes to research and engagement process determined through feedback from patient and/or public partners, and any potential emergency costs. We recommend a contingency fund of </t>
    </r>
    <r>
      <rPr>
        <b/>
        <sz val="9"/>
        <color theme="1"/>
        <rFont val="Calibri"/>
        <family val="2"/>
      </rPr>
      <t>10%</t>
    </r>
    <r>
      <rPr>
        <sz val="9"/>
        <color theme="1"/>
        <rFont val="Calibri"/>
        <family val="2"/>
      </rPr>
      <t>.</t>
    </r>
  </si>
  <si>
    <t>A.3. What is the average cost of transportation per patient partner (i.e. transit or mileage)</t>
  </si>
  <si>
    <t>B.4. What is the average cost of parking for each patient partner who intends to drive to an in-person meeting? We are assuming a half of the participants will be driving and the other half are taking transit</t>
  </si>
  <si>
    <t>B.3 How many hours of chilcare are required for this patient to attend the in person meeting? Calculate number of hours for each meeting + 1 hour before + 1 hour after</t>
  </si>
  <si>
    <t>B.6 How many hours of caregiving &amp; respite are required for this patient to attend the in person meeting? Calculate number of hours for each meeting + 1 hour before + 1 hour after</t>
  </si>
  <si>
    <t>UoFT meal per diem is $90 (breakfast $15, lunch $25, dinner $50). Please note that most conferences provide breakfast and lunch</t>
  </si>
  <si>
    <t>B.1. How many conference do you plan on inviting patient partners to attend/present at?</t>
  </si>
  <si>
    <t>B.2. How many patient partners are attending each conference?</t>
  </si>
  <si>
    <t>B.3. How many nights of accommodation are required for each patient and/or public partner (per conference)?</t>
  </si>
  <si>
    <t>B.5. What is the average cost of airfare/bus/gas for each patient and/or public partner (per conference)?</t>
  </si>
  <si>
    <t>B.6. How many meals will need to be covered for the duration of the patient and/or public partners' stay (outside of meals provided at the conference)?</t>
  </si>
  <si>
    <t>B.4. What is the cost of accommodation for each patient partner (per night)?</t>
  </si>
  <si>
    <t>B.7. What is the estimated cost per meal per person?</t>
  </si>
  <si>
    <t>B.8 Number of patient partners that require a travel companion?</t>
  </si>
  <si>
    <t>B.9. Calculate total cost of travel companions per patient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</si>
</sst>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44" formatCode="_(&quot;$&quot;* #,##0.00_);_(&quot;$&quot;* \(#,##0.00\);_(&quot;$&quot;* &quot;-&quot;??_);_(@_)"/>
  </numFmts>
  <fonts count="32" x14ac:knownFonts="1">
    <font>
      <sz val="11"/>
      <color theme="1"/>
      <name val="Aptos Narrow"/>
      <family val="2"/>
      <scheme val="minor"/>
    </font>
    <font>
      <sz val="11"/>
      <color theme="1"/>
      <name val="Aptos Narrow"/>
      <family val="2"/>
      <scheme val="minor"/>
    </font>
    <font>
      <u/>
      <sz val="11"/>
      <color theme="10"/>
      <name val="Aptos Narrow"/>
      <family val="2"/>
      <scheme val="minor"/>
    </font>
    <font>
      <i/>
      <sz val="11"/>
      <color theme="1"/>
      <name val="Aptos Narrow"/>
      <family val="2"/>
      <scheme val="minor"/>
    </font>
    <font>
      <sz val="12"/>
      <color theme="1"/>
      <name val="Aptos Narrow"/>
      <family val="2"/>
      <scheme val="minor"/>
    </font>
    <font>
      <sz val="9"/>
      <color theme="1"/>
      <name val="Calibri"/>
      <family val="2"/>
    </font>
    <font>
      <sz val="12"/>
      <color theme="1"/>
      <name val="Calibri"/>
      <family val="2"/>
    </font>
    <font>
      <b/>
      <sz val="11"/>
      <color theme="1"/>
      <name val="Calibri"/>
      <family val="2"/>
    </font>
    <font>
      <sz val="11"/>
      <color theme="1"/>
      <name val="Calibri"/>
      <family val="2"/>
    </font>
    <font>
      <b/>
      <sz val="9"/>
      <color theme="1"/>
      <name val="Calibri"/>
      <family val="2"/>
    </font>
    <font>
      <sz val="9"/>
      <color theme="10"/>
      <name val="Calibri"/>
      <family val="2"/>
    </font>
    <font>
      <i/>
      <sz val="9"/>
      <color theme="1"/>
      <name val="Calibri"/>
      <family val="2"/>
    </font>
    <font>
      <b/>
      <i/>
      <sz val="9"/>
      <color theme="1"/>
      <name val="Calibri"/>
      <family val="2"/>
    </font>
    <font>
      <b/>
      <i/>
      <sz val="12"/>
      <color theme="1"/>
      <name val="Calibri"/>
      <family val="2"/>
    </font>
    <font>
      <b/>
      <sz val="16"/>
      <color theme="1"/>
      <name val="Calibri"/>
      <family val="2"/>
    </font>
    <font>
      <i/>
      <sz val="11"/>
      <color theme="1"/>
      <name val="Calibri"/>
      <family val="2"/>
    </font>
    <font>
      <sz val="11"/>
      <name val="Calibri"/>
      <family val="2"/>
    </font>
    <font>
      <u/>
      <sz val="11"/>
      <color theme="10"/>
      <name val="Calibri"/>
      <family val="2"/>
    </font>
    <font>
      <i/>
      <sz val="9"/>
      <name val="Calibri"/>
      <family val="2"/>
    </font>
    <font>
      <b/>
      <sz val="20"/>
      <color theme="1"/>
      <name val="Calibri"/>
      <family val="2"/>
    </font>
    <font>
      <sz val="11"/>
      <color theme="0"/>
      <name val="Aptos Narrow"/>
      <family val="2"/>
      <scheme val="minor"/>
    </font>
    <font>
      <sz val="8"/>
      <color theme="1"/>
      <name val="Calibri"/>
      <family val="2"/>
    </font>
    <font>
      <b/>
      <sz val="9"/>
      <color theme="0"/>
      <name val="Calibri"/>
      <family val="2"/>
    </font>
    <font>
      <sz val="9"/>
      <color theme="0"/>
      <name val="Calibri"/>
      <family val="2"/>
    </font>
    <font>
      <sz val="11"/>
      <color theme="0"/>
      <name val="Calibri"/>
      <family val="2"/>
    </font>
    <font>
      <b/>
      <sz val="14"/>
      <color theme="1"/>
      <name val="Calibri"/>
      <family val="2"/>
    </font>
    <font>
      <b/>
      <sz val="12"/>
      <color theme="1"/>
      <name val="Calibri"/>
      <family val="2"/>
    </font>
    <font>
      <i/>
      <sz val="12"/>
      <color theme="1"/>
      <name val="Calibri"/>
      <family val="2"/>
    </font>
    <font>
      <sz val="9"/>
      <name val="Calibri"/>
      <family val="2"/>
    </font>
    <font>
      <sz val="12"/>
      <color theme="0"/>
      <name val="Aptos Narrow"/>
      <family val="2"/>
      <scheme val="minor"/>
    </font>
    <font>
      <b/>
      <sz val="20"/>
      <color theme="0"/>
      <name val="Calibri"/>
      <family val="2"/>
    </font>
    <font>
      <b/>
      <i/>
      <sz val="9"/>
      <color theme="0"/>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2CFF0"/>
        <bgColor indexed="64"/>
      </patternFill>
    </fill>
    <fill>
      <patternFill patternType="solid">
        <fgColor theme="2" tint="-9.9978637043366805E-2"/>
        <bgColor indexed="64"/>
      </patternFill>
    </fill>
    <fill>
      <patternFill patternType="solid">
        <fgColor theme="2"/>
        <bgColor indexed="64"/>
      </patternFill>
    </fill>
    <fill>
      <patternFill patternType="solid">
        <fgColor rgb="FF0070C0"/>
        <bgColor indexed="64"/>
      </patternFill>
    </fill>
  </fills>
  <borders count="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27">
    <xf numFmtId="0" fontId="0" fillId="0" borderId="0" xfId="0"/>
    <xf numFmtId="0" fontId="3" fillId="0" borderId="0" xfId="0" applyFont="1"/>
    <xf numFmtId="0" fontId="0" fillId="0" borderId="0" xfId="0" applyAlignment="1">
      <alignment wrapText="1"/>
    </xf>
    <xf numFmtId="0" fontId="0" fillId="0" borderId="0" xfId="0" applyAlignment="1">
      <alignment horizontal="left"/>
    </xf>
    <xf numFmtId="0" fontId="4" fillId="0" borderId="0" xfId="0" applyFont="1"/>
    <xf numFmtId="0" fontId="5" fillId="0" borderId="0" xfId="0" applyFont="1" applyAlignment="1">
      <alignment wrapText="1"/>
    </xf>
    <xf numFmtId="0" fontId="9" fillId="0" borderId="0" xfId="0" applyFont="1" applyAlignment="1">
      <alignment horizontal="left" wrapText="1"/>
    </xf>
    <xf numFmtId="0" fontId="9" fillId="0" borderId="0" xfId="0" applyFont="1" applyAlignment="1">
      <alignment wrapText="1"/>
    </xf>
    <xf numFmtId="0" fontId="11" fillId="0" borderId="0" xfId="0" applyFont="1" applyAlignment="1">
      <alignment vertical="center" wrapText="1"/>
    </xf>
    <xf numFmtId="0" fontId="5" fillId="0" borderId="0" xfId="0" applyFont="1"/>
    <xf numFmtId="0" fontId="10" fillId="0" borderId="2" xfId="2" applyFont="1" applyBorder="1" applyAlignment="1" applyProtection="1">
      <alignment horizontal="center" vertical="center" wrapText="1"/>
    </xf>
    <xf numFmtId="0" fontId="5" fillId="0" borderId="0" xfId="0" applyFont="1" applyAlignment="1">
      <alignment horizontal="center" wrapText="1"/>
    </xf>
    <xf numFmtId="0" fontId="14" fillId="0" borderId="1" xfId="0" applyFont="1" applyBorder="1" applyAlignment="1">
      <alignment horizontal="left"/>
    </xf>
    <xf numFmtId="0" fontId="14" fillId="0" borderId="1" xfId="0" applyFont="1" applyBorder="1" applyAlignment="1">
      <alignment wrapText="1"/>
    </xf>
    <xf numFmtId="0" fontId="8" fillId="0" borderId="0" xfId="0" applyFont="1" applyAlignment="1">
      <alignment horizontal="left"/>
    </xf>
    <xf numFmtId="0" fontId="15" fillId="0" borderId="0" xfId="0" applyFont="1" applyAlignment="1">
      <alignment wrapText="1"/>
    </xf>
    <xf numFmtId="0" fontId="13" fillId="0" borderId="0" xfId="0" applyFont="1" applyAlignment="1">
      <alignment horizontal="right"/>
    </xf>
    <xf numFmtId="44" fontId="8" fillId="2" borderId="0" xfId="0" applyNumberFormat="1" applyFont="1" applyFill="1"/>
    <xf numFmtId="1" fontId="8" fillId="0" borderId="2" xfId="0" applyNumberFormat="1" applyFont="1" applyBorder="1" applyAlignment="1" applyProtection="1">
      <alignment horizontal="center" vertical="center" wrapText="1"/>
      <protection locked="0"/>
    </xf>
    <xf numFmtId="1" fontId="8" fillId="0" borderId="2" xfId="0" applyNumberFormat="1" applyFont="1" applyBorder="1" applyAlignment="1" applyProtection="1">
      <alignment horizontal="center" vertical="center"/>
      <protection locked="0"/>
    </xf>
    <xf numFmtId="0" fontId="6" fillId="0" borderId="0" xfId="0" applyFont="1"/>
    <xf numFmtId="1" fontId="8" fillId="0" borderId="2" xfId="0" applyNumberFormat="1" applyFont="1" applyBorder="1" applyAlignment="1" applyProtection="1">
      <alignment horizontal="center" wrapText="1"/>
      <protection locked="0"/>
    </xf>
    <xf numFmtId="44" fontId="16" fillId="0" borderId="2" xfId="1" applyFont="1" applyBorder="1" applyAlignment="1" applyProtection="1">
      <alignment horizontal="left" vertical="center"/>
      <protection locked="0"/>
    </xf>
    <xf numFmtId="0" fontId="8" fillId="0" borderId="0" xfId="0" applyFont="1"/>
    <xf numFmtId="44" fontId="8" fillId="0" borderId="2" xfId="1" applyFont="1" applyBorder="1" applyProtection="1">
      <protection locked="0"/>
    </xf>
    <xf numFmtId="0" fontId="8" fillId="0" borderId="0" xfId="0" applyFont="1" applyProtection="1">
      <protection locked="0"/>
    </xf>
    <xf numFmtId="0" fontId="17" fillId="0" borderId="0" xfId="2" applyFont="1" applyAlignment="1" applyProtection="1">
      <alignment horizontal="right" wrapText="1"/>
    </xf>
    <xf numFmtId="0" fontId="5" fillId="0" borderId="0" xfId="0" applyFont="1" applyAlignment="1">
      <alignment horizontal="left" wrapText="1"/>
    </xf>
    <xf numFmtId="0" fontId="11" fillId="0" borderId="0" xfId="0" applyFont="1" applyAlignment="1">
      <alignment horizontal="left" wrapText="1"/>
    </xf>
    <xf numFmtId="0" fontId="9" fillId="0" borderId="0" xfId="0" applyFont="1" applyAlignment="1">
      <alignment horizontal="left" vertical="center" wrapText="1"/>
    </xf>
    <xf numFmtId="0" fontId="9" fillId="0" borderId="0" xfId="0" applyFont="1" applyAlignment="1">
      <alignment horizontal="left"/>
    </xf>
    <xf numFmtId="0" fontId="18" fillId="0" borderId="0" xfId="0" applyFont="1" applyAlignment="1">
      <alignment wrapText="1"/>
    </xf>
    <xf numFmtId="0" fontId="9" fillId="0" borderId="0" xfId="0" applyFont="1" applyAlignment="1">
      <alignment horizontal="right" wrapText="1"/>
    </xf>
    <xf numFmtId="0" fontId="8" fillId="0" borderId="1" xfId="0" applyFont="1" applyBorder="1" applyAlignment="1">
      <alignment horizontal="center"/>
    </xf>
    <xf numFmtId="0" fontId="9" fillId="0" borderId="1" xfId="0" applyFont="1" applyBorder="1" applyAlignment="1">
      <alignment wrapText="1"/>
    </xf>
    <xf numFmtId="0" fontId="8" fillId="0" borderId="0" xfId="0" applyFont="1" applyAlignment="1">
      <alignment wrapText="1"/>
    </xf>
    <xf numFmtId="0" fontId="7" fillId="0" borderId="0" xfId="0" applyFont="1" applyAlignment="1">
      <alignment horizontal="right"/>
    </xf>
    <xf numFmtId="0" fontId="5" fillId="0" borderId="0" xfId="0" applyFont="1" applyAlignment="1">
      <alignment horizontal="center"/>
    </xf>
    <xf numFmtId="1" fontId="5" fillId="0" borderId="2" xfId="0" applyNumberFormat="1" applyFont="1" applyBorder="1" applyAlignment="1" applyProtection="1">
      <alignment horizontal="center" wrapText="1"/>
      <protection locked="0"/>
    </xf>
    <xf numFmtId="2" fontId="5" fillId="0" borderId="5" xfId="0" applyNumberFormat="1" applyFont="1" applyBorder="1" applyAlignment="1" applyProtection="1">
      <alignment horizontal="center" wrapText="1"/>
      <protection locked="0"/>
    </xf>
    <xf numFmtId="2" fontId="5" fillId="0" borderId="2" xfId="0" applyNumberFormat="1" applyFont="1" applyBorder="1" applyAlignment="1" applyProtection="1">
      <alignment horizontal="center" wrapText="1"/>
      <protection locked="0"/>
    </xf>
    <xf numFmtId="44" fontId="5" fillId="2" borderId="3" xfId="0" applyNumberFormat="1" applyFont="1" applyFill="1" applyBorder="1" applyAlignment="1">
      <alignment horizontal="center" wrapText="1"/>
    </xf>
    <xf numFmtId="44" fontId="5" fillId="2" borderId="0" xfId="0" applyNumberFormat="1" applyFont="1" applyFill="1" applyAlignment="1">
      <alignment horizontal="center" wrapText="1"/>
    </xf>
    <xf numFmtId="0" fontId="9" fillId="4" borderId="1" xfId="0" applyFont="1" applyFill="1" applyBorder="1" applyAlignment="1">
      <alignment horizontal="left" wrapText="1"/>
    </xf>
    <xf numFmtId="0" fontId="5" fillId="4" borderId="1" xfId="0" applyFont="1" applyFill="1" applyBorder="1" applyAlignment="1">
      <alignment horizontal="center" wrapText="1"/>
    </xf>
    <xf numFmtId="0" fontId="9" fillId="5" borderId="1" xfId="0" applyFont="1" applyFill="1" applyBorder="1" applyAlignment="1">
      <alignment horizontal="left" wrapText="1"/>
    </xf>
    <xf numFmtId="0" fontId="9" fillId="7" borderId="3" xfId="0" applyFont="1" applyFill="1" applyBorder="1" applyAlignment="1">
      <alignment horizontal="right" wrapText="1"/>
    </xf>
    <xf numFmtId="7" fontId="8" fillId="0" borderId="2" xfId="0" applyNumberFormat="1" applyFont="1" applyBorder="1" applyProtection="1">
      <protection locked="0"/>
    </xf>
    <xf numFmtId="0" fontId="17" fillId="0" borderId="0" xfId="2" applyFont="1" applyFill="1" applyAlignment="1" applyProtection="1">
      <alignment horizontal="center" wrapText="1"/>
    </xf>
    <xf numFmtId="0" fontId="12" fillId="0" borderId="0" xfId="0" applyFont="1"/>
    <xf numFmtId="0" fontId="21" fillId="0" borderId="0" xfId="0" applyFont="1" applyAlignment="1">
      <alignment wrapText="1"/>
    </xf>
    <xf numFmtId="0" fontId="0" fillId="3" borderId="0" xfId="0" applyFill="1"/>
    <xf numFmtId="0" fontId="9" fillId="3" borderId="0" xfId="0" applyFont="1" applyFill="1" applyAlignment="1">
      <alignment horizontal="left"/>
    </xf>
    <xf numFmtId="0" fontId="5" fillId="3" borderId="0" xfId="0" applyFont="1" applyFill="1" applyAlignment="1">
      <alignment horizontal="left"/>
    </xf>
    <xf numFmtId="0" fontId="8" fillId="3" borderId="0" xfId="0" applyFont="1" applyFill="1"/>
    <xf numFmtId="8" fontId="5" fillId="0" borderId="2" xfId="1" applyNumberFormat="1" applyFont="1" applyBorder="1" applyAlignment="1" applyProtection="1">
      <alignment horizontal="center"/>
      <protection locked="0"/>
    </xf>
    <xf numFmtId="0" fontId="0" fillId="3" borderId="0" xfId="0" applyFill="1" applyAlignment="1">
      <alignment horizontal="left"/>
    </xf>
    <xf numFmtId="44" fontId="5" fillId="3" borderId="0" xfId="0" applyNumberFormat="1" applyFont="1" applyFill="1" applyAlignment="1">
      <alignment horizontal="center" wrapText="1"/>
    </xf>
    <xf numFmtId="0" fontId="9" fillId="3" borderId="0" xfId="0" applyFont="1" applyFill="1" applyAlignment="1">
      <alignment horizontal="right" wrapText="1"/>
    </xf>
    <xf numFmtId="44" fontId="5" fillId="8" borderId="3" xfId="0" applyNumberFormat="1" applyFont="1" applyFill="1" applyBorder="1" applyAlignment="1">
      <alignment horizontal="center" wrapText="1"/>
    </xf>
    <xf numFmtId="0" fontId="9" fillId="7" borderId="1" xfId="0" applyFont="1" applyFill="1" applyBorder="1" applyAlignment="1">
      <alignment horizontal="left" wrapText="1"/>
    </xf>
    <xf numFmtId="0" fontId="9" fillId="7" borderId="1" xfId="0" applyFont="1" applyFill="1" applyBorder="1" applyAlignment="1">
      <alignment wrapText="1"/>
    </xf>
    <xf numFmtId="0" fontId="12" fillId="5" borderId="0" xfId="0" applyFont="1" applyFill="1" applyAlignment="1">
      <alignment horizontal="right" wrapText="1"/>
    </xf>
    <xf numFmtId="0" fontId="22" fillId="3" borderId="0" xfId="0" applyFont="1" applyFill="1" applyAlignment="1">
      <alignment horizontal="right" wrapText="1"/>
    </xf>
    <xf numFmtId="44" fontId="23" fillId="3" borderId="0" xfId="0" applyNumberFormat="1" applyFont="1" applyFill="1" applyAlignment="1">
      <alignment horizontal="center" wrapText="1"/>
    </xf>
    <xf numFmtId="0" fontId="20" fillId="3" borderId="0" xfId="0" applyFont="1" applyFill="1"/>
    <xf numFmtId="0" fontId="9" fillId="9" borderId="1" xfId="0" applyFont="1" applyFill="1" applyBorder="1" applyAlignment="1">
      <alignment horizontal="left" wrapText="1"/>
    </xf>
    <xf numFmtId="0" fontId="9" fillId="0" borderId="6" xfId="0" applyFont="1" applyBorder="1" applyAlignment="1">
      <alignment horizontal="right" wrapText="1"/>
    </xf>
    <xf numFmtId="44" fontId="5" fillId="0" borderId="7" xfId="0" applyNumberFormat="1" applyFont="1" applyBorder="1" applyAlignment="1">
      <alignment wrapText="1"/>
    </xf>
    <xf numFmtId="0" fontId="9" fillId="0" borderId="1" xfId="0" applyFont="1" applyBorder="1" applyAlignment="1">
      <alignment horizontal="right" wrapText="1"/>
    </xf>
    <xf numFmtId="44" fontId="5" fillId="0" borderId="1" xfId="0" applyNumberFormat="1" applyFont="1" applyBorder="1" applyAlignment="1">
      <alignment wrapText="1"/>
    </xf>
    <xf numFmtId="0" fontId="24" fillId="3" borderId="0" xfId="0" applyFont="1" applyFill="1"/>
    <xf numFmtId="0" fontId="26" fillId="0" borderId="0" xfId="0" applyFont="1" applyAlignment="1">
      <alignment wrapText="1"/>
    </xf>
    <xf numFmtId="0" fontId="9" fillId="0" borderId="0" xfId="0" applyFont="1" applyAlignment="1">
      <alignment horizontal="center"/>
    </xf>
    <xf numFmtId="1" fontId="28" fillId="0" borderId="2" xfId="2" applyNumberFormat="1" applyFont="1" applyFill="1" applyBorder="1" applyAlignment="1" applyProtection="1">
      <alignment horizontal="center" vertical="center" wrapText="1"/>
      <protection locked="0"/>
    </xf>
    <xf numFmtId="0" fontId="12" fillId="0" borderId="0" xfId="0" applyFont="1" applyAlignment="1">
      <alignment horizontal="right" wrapText="1"/>
    </xf>
    <xf numFmtId="9" fontId="5" fillId="0" borderId="2" xfId="3" applyFont="1" applyBorder="1" applyAlignment="1" applyProtection="1">
      <alignment horizontal="center" vertical="center"/>
      <protection locked="0"/>
    </xf>
    <xf numFmtId="9" fontId="5" fillId="0" borderId="0" xfId="3" applyFont="1" applyBorder="1" applyAlignment="1" applyProtection="1">
      <alignment horizontal="center"/>
    </xf>
    <xf numFmtId="44" fontId="5" fillId="2" borderId="0" xfId="0" applyNumberFormat="1" applyFont="1" applyFill="1" applyAlignment="1">
      <alignment horizontal="center"/>
    </xf>
    <xf numFmtId="44" fontId="12" fillId="2" borderId="0" xfId="1" applyFont="1" applyFill="1" applyBorder="1" applyAlignment="1" applyProtection="1">
      <alignment horizontal="center"/>
    </xf>
    <xf numFmtId="0" fontId="29" fillId="3" borderId="0" xfId="0" applyFont="1" applyFill="1"/>
    <xf numFmtId="0" fontId="4" fillId="3" borderId="0" xfId="0" applyFont="1" applyFill="1"/>
    <xf numFmtId="0" fontId="12" fillId="8" borderId="0" xfId="0" applyFont="1" applyFill="1" applyAlignment="1">
      <alignment horizontal="right" wrapText="1"/>
    </xf>
    <xf numFmtId="0" fontId="30" fillId="10" borderId="1" xfId="0" applyFont="1" applyFill="1" applyBorder="1" applyAlignment="1">
      <alignment horizontal="left"/>
    </xf>
    <xf numFmtId="0" fontId="31" fillId="10" borderId="0" xfId="0" applyFont="1" applyFill="1" applyAlignment="1">
      <alignment horizontal="right" wrapText="1"/>
    </xf>
    <xf numFmtId="0" fontId="12" fillId="4" borderId="3" xfId="0" applyFont="1" applyFill="1" applyBorder="1" applyAlignment="1">
      <alignment horizontal="right" wrapText="1"/>
    </xf>
    <xf numFmtId="0" fontId="12" fillId="7" borderId="3" xfId="0" applyFont="1" applyFill="1" applyBorder="1" applyAlignment="1">
      <alignment horizontal="right" wrapText="1"/>
    </xf>
    <xf numFmtId="0" fontId="9" fillId="3" borderId="0" xfId="0" applyFont="1" applyFill="1" applyAlignment="1">
      <alignment horizontal="left" vertical="center" wrapText="1"/>
    </xf>
    <xf numFmtId="0" fontId="14" fillId="3" borderId="1" xfId="0" applyFont="1" applyFill="1" applyBorder="1" applyAlignment="1">
      <alignment horizontal="left"/>
    </xf>
    <xf numFmtId="0" fontId="12" fillId="0" borderId="0" xfId="0" applyFont="1" applyAlignment="1">
      <alignment horizontal="left"/>
    </xf>
    <xf numFmtId="0" fontId="19" fillId="0" borderId="1" xfId="0" applyFont="1" applyBorder="1" applyAlignment="1">
      <alignment horizontal="left"/>
    </xf>
    <xf numFmtId="0" fontId="8" fillId="0" borderId="1" xfId="0" applyFont="1" applyBorder="1"/>
    <xf numFmtId="0" fontId="26" fillId="0" borderId="0" xfId="0" applyFont="1"/>
    <xf numFmtId="44" fontId="8" fillId="0" borderId="2" xfId="1" applyFont="1" applyBorder="1" applyAlignment="1" applyProtection="1">
      <alignment wrapText="1"/>
      <protection locked="0"/>
    </xf>
    <xf numFmtId="0" fontId="8" fillId="0" borderId="1" xfId="0" applyFont="1" applyBorder="1" applyAlignment="1">
      <alignment horizontal="left"/>
    </xf>
    <xf numFmtId="0" fontId="25" fillId="0" borderId="3" xfId="0" applyFont="1" applyBorder="1" applyAlignment="1">
      <alignment horizontal="left"/>
    </xf>
    <xf numFmtId="0" fontId="26" fillId="0" borderId="0" xfId="0" applyFont="1" applyAlignment="1">
      <alignment horizontal="left"/>
    </xf>
    <xf numFmtId="1" fontId="8" fillId="0" borderId="2" xfId="0" applyNumberFormat="1" applyFont="1" applyBorder="1" applyAlignment="1" applyProtection="1">
      <alignment horizontal="center"/>
      <protection locked="0"/>
    </xf>
    <xf numFmtId="0" fontId="7" fillId="0" borderId="0" xfId="0" applyFont="1" applyAlignment="1">
      <alignment horizontal="right" wrapText="1"/>
    </xf>
    <xf numFmtId="0" fontId="25" fillId="0" borderId="3" xfId="0" applyFont="1" applyBorder="1" applyAlignment="1">
      <alignment wrapText="1"/>
    </xf>
    <xf numFmtId="0" fontId="7" fillId="0" borderId="0" xfId="0" applyFont="1" applyAlignment="1">
      <alignment horizontal="left"/>
    </xf>
    <xf numFmtId="0" fontId="15" fillId="3" borderId="0" xfId="0" applyFont="1" applyFill="1"/>
    <xf numFmtId="0" fontId="7" fillId="3" borderId="0" xfId="0" applyFont="1" applyFill="1" applyAlignment="1">
      <alignment horizontal="right"/>
    </xf>
    <xf numFmtId="0" fontId="13" fillId="7" borderId="6" xfId="0" applyFont="1" applyFill="1" applyBorder="1" applyAlignment="1">
      <alignment horizontal="right"/>
    </xf>
    <xf numFmtId="44" fontId="8" fillId="8" borderId="7" xfId="0" applyNumberFormat="1" applyFont="1" applyFill="1" applyBorder="1"/>
    <xf numFmtId="0" fontId="26" fillId="0" borderId="0" xfId="0" applyFont="1" applyAlignment="1">
      <alignment horizontal="left" wrapText="1"/>
    </xf>
    <xf numFmtId="0" fontId="27" fillId="0" borderId="0" xfId="0" applyFont="1" applyAlignment="1">
      <alignment horizontal="left" vertical="top" wrapText="1"/>
    </xf>
    <xf numFmtId="1" fontId="6" fillId="0" borderId="0" xfId="0" applyNumberFormat="1" applyFont="1" applyAlignment="1">
      <alignment horizontal="left"/>
    </xf>
    <xf numFmtId="44" fontId="8" fillId="0" borderId="2" xfId="1" applyFont="1" applyBorder="1" applyAlignment="1" applyProtection="1">
      <alignment horizontal="left" vertical="center"/>
      <protection locked="0"/>
    </xf>
    <xf numFmtId="0" fontId="6" fillId="0" borderId="0" xfId="0" applyFont="1" applyAlignment="1">
      <alignment horizontal="left" vertical="center"/>
    </xf>
    <xf numFmtId="1" fontId="16" fillId="0" borderId="2" xfId="2" applyNumberFormat="1" applyFont="1" applyBorder="1" applyAlignment="1" applyProtection="1">
      <alignment horizontal="center" vertical="center"/>
      <protection locked="0"/>
    </xf>
    <xf numFmtId="0" fontId="16" fillId="0" borderId="2" xfId="0" applyFont="1" applyBorder="1" applyAlignment="1" applyProtection="1">
      <alignment horizontal="center"/>
      <protection locked="0"/>
    </xf>
    <xf numFmtId="0" fontId="13" fillId="7" borderId="4" xfId="0" applyFont="1" applyFill="1" applyBorder="1" applyAlignment="1">
      <alignment horizontal="right"/>
    </xf>
    <xf numFmtId="0" fontId="14" fillId="0" borderId="1" xfId="0" applyFont="1" applyBorder="1" applyAlignment="1">
      <alignment horizontal="center"/>
    </xf>
    <xf numFmtId="0" fontId="7" fillId="0" borderId="0" xfId="0" applyFont="1" applyAlignment="1">
      <alignment horizontal="center"/>
    </xf>
    <xf numFmtId="0" fontId="15" fillId="0" borderId="0" xfId="0" applyFont="1" applyAlignment="1">
      <alignment horizontal="left"/>
    </xf>
    <xf numFmtId="44" fontId="8" fillId="0" borderId="2" xfId="1" applyFont="1" applyBorder="1" applyAlignment="1" applyProtection="1">
      <alignment horizontal="left"/>
      <protection locked="0"/>
    </xf>
    <xf numFmtId="0" fontId="15" fillId="0" borderId="0" xfId="0" applyFont="1"/>
    <xf numFmtId="0" fontId="13" fillId="7" borderId="4" xfId="0" applyFont="1" applyFill="1" applyBorder="1" applyAlignment="1">
      <alignment horizontal="right" wrapText="1"/>
    </xf>
    <xf numFmtId="44" fontId="8" fillId="2" borderId="0" xfId="0" applyNumberFormat="1" applyFont="1" applyFill="1" applyAlignment="1">
      <alignment horizontal="left"/>
    </xf>
    <xf numFmtId="44" fontId="8" fillId="0" borderId="2" xfId="0" applyNumberFormat="1" applyFont="1" applyBorder="1" applyProtection="1">
      <protection locked="0"/>
    </xf>
    <xf numFmtId="0" fontId="11" fillId="0" borderId="0" xfId="0" applyFont="1" applyAlignment="1">
      <alignment wrapText="1"/>
    </xf>
    <xf numFmtId="0" fontId="9" fillId="0" borderId="0" xfId="0" applyFont="1"/>
    <xf numFmtId="0" fontId="11" fillId="0" borderId="0" xfId="0" applyFont="1"/>
    <xf numFmtId="0" fontId="8" fillId="0" borderId="0" xfId="0" applyFont="1" applyAlignment="1">
      <alignment horizontal="center"/>
    </xf>
    <xf numFmtId="0" fontId="9" fillId="3" borderId="0" xfId="0" applyFont="1" applyFill="1" applyAlignment="1">
      <alignment wrapText="1"/>
    </xf>
    <xf numFmtId="7" fontId="8" fillId="6" borderId="0" xfId="0" applyNumberFormat="1" applyFont="1" applyFill="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2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a/Downloads/Draft%20DFCM%20patient%20engagement%20budget%20buil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Builder"/>
      <sheetName val="Compensation Builder"/>
      <sheetName val="Inclusivity &amp; Accessibility"/>
      <sheetName val="Budget Overview"/>
    </sheetNames>
    <sheetDataSet>
      <sheetData sheetId="0">
        <row r="13">
          <cell r="B13"/>
        </row>
        <row r="94">
          <cell r="B94">
            <v>0</v>
          </cell>
        </row>
      </sheetData>
      <sheetData sheetId="1"/>
      <sheetData sheetId="2">
        <row r="31">
          <cell r="B31">
            <v>0</v>
          </cell>
        </row>
      </sheetData>
      <sheetData sheetId="3"/>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0827C-7C28-4F82-85FF-9F39AE3B04EB}">
  <dimension ref="A1:D38"/>
  <sheetViews>
    <sheetView tabSelected="1" zoomScale="140" zoomScaleNormal="140" workbookViewId="0">
      <selection activeCell="D6" sqref="D6"/>
    </sheetView>
  </sheetViews>
  <sheetFormatPr defaultColWidth="8.85546875" defaultRowHeight="15" x14ac:dyDescent="0.25"/>
  <cols>
    <col min="1" max="1" width="90.28515625" customWidth="1"/>
    <col min="2" max="2" width="32.42578125" customWidth="1"/>
  </cols>
  <sheetData>
    <row r="1" spans="1:4" ht="41.25" customHeight="1" x14ac:dyDescent="0.25">
      <c r="A1" t="e" vm="1">
        <v>#VALUE!</v>
      </c>
    </row>
    <row r="2" spans="1:4" ht="27" thickBot="1" x14ac:dyDescent="0.45">
      <c r="A2" s="83" t="s">
        <v>21</v>
      </c>
      <c r="B2" s="33"/>
      <c r="C2" s="23"/>
    </row>
    <row r="3" spans="1:4" ht="36.75" x14ac:dyDescent="0.25">
      <c r="A3" s="5" t="s">
        <v>23</v>
      </c>
      <c r="B3" s="37"/>
      <c r="C3" s="23"/>
    </row>
    <row r="4" spans="1:4" x14ac:dyDescent="0.25">
      <c r="A4" s="49" t="s">
        <v>39</v>
      </c>
      <c r="B4" s="37"/>
      <c r="C4" s="23"/>
    </row>
    <row r="5" spans="1:4" ht="45.75" x14ac:dyDescent="0.25">
      <c r="A5" s="50" t="s">
        <v>22</v>
      </c>
      <c r="B5" s="37"/>
      <c r="C5" s="23"/>
      <c r="D5" s="23"/>
    </row>
    <row r="6" spans="1:4" ht="15.75" thickBot="1" x14ac:dyDescent="0.3">
      <c r="A6" s="43" t="s">
        <v>46</v>
      </c>
      <c r="B6" s="44"/>
      <c r="C6" s="23"/>
      <c r="D6" s="23"/>
    </row>
    <row r="7" spans="1:4" x14ac:dyDescent="0.25">
      <c r="A7" s="8" t="s">
        <v>24</v>
      </c>
      <c r="B7" s="11"/>
      <c r="C7" s="23"/>
      <c r="D7" s="23"/>
    </row>
    <row r="8" spans="1:4" ht="24.75" x14ac:dyDescent="0.25">
      <c r="A8" s="27" t="s">
        <v>27</v>
      </c>
      <c r="B8" s="74">
        <v>6</v>
      </c>
      <c r="C8" s="23"/>
      <c r="D8" s="23"/>
    </row>
    <row r="9" spans="1:4" x14ac:dyDescent="0.25">
      <c r="A9" s="6" t="s">
        <v>25</v>
      </c>
      <c r="B9" s="38">
        <v>3</v>
      </c>
      <c r="C9" s="54"/>
      <c r="D9" s="23"/>
    </row>
    <row r="10" spans="1:4" ht="24.75" x14ac:dyDescent="0.25">
      <c r="A10" s="6" t="s">
        <v>28</v>
      </c>
      <c r="B10" s="39">
        <v>2</v>
      </c>
      <c r="C10" s="54"/>
      <c r="D10" s="23"/>
    </row>
    <row r="11" spans="1:4" ht="36.75" x14ac:dyDescent="0.25">
      <c r="A11" s="27" t="s">
        <v>26</v>
      </c>
      <c r="B11" s="40">
        <v>1</v>
      </c>
      <c r="C11" s="54"/>
      <c r="D11" s="23"/>
    </row>
    <row r="12" spans="1:4" x14ac:dyDescent="0.25">
      <c r="A12" s="53" t="s">
        <v>29</v>
      </c>
      <c r="B12" s="55">
        <v>25</v>
      </c>
      <c r="C12" s="23"/>
      <c r="D12" s="23"/>
    </row>
    <row r="13" spans="1:4" x14ac:dyDescent="0.25">
      <c r="A13" s="31"/>
      <c r="B13" s="9"/>
      <c r="C13" s="23"/>
      <c r="D13" s="23"/>
    </row>
    <row r="14" spans="1:4" x14ac:dyDescent="0.25">
      <c r="A14" s="85" t="s">
        <v>72</v>
      </c>
      <c r="B14" s="59">
        <f>(B10+B11)*Meetings_Total*B8*B12</f>
        <v>1350</v>
      </c>
      <c r="C14" s="23"/>
    </row>
    <row r="15" spans="1:4" s="51" customFormat="1" x14ac:dyDescent="0.25">
      <c r="A15" s="58"/>
      <c r="B15" s="57"/>
      <c r="C15" s="54"/>
    </row>
    <row r="16" spans="1:4" ht="15.75" thickBot="1" x14ac:dyDescent="0.3">
      <c r="A16" s="60" t="s">
        <v>18</v>
      </c>
      <c r="B16" s="61"/>
      <c r="C16" s="23"/>
    </row>
    <row r="17" spans="1:3" ht="24" x14ac:dyDescent="0.25">
      <c r="A17" s="8" t="s">
        <v>30</v>
      </c>
      <c r="B17" s="7"/>
      <c r="C17" s="23"/>
    </row>
    <row r="18" spans="1:3" ht="24" x14ac:dyDescent="0.25">
      <c r="A18" s="6" t="s">
        <v>34</v>
      </c>
      <c r="B18" s="10" t="s">
        <v>20</v>
      </c>
      <c r="C18" s="54"/>
    </row>
    <row r="19" spans="1:3" ht="24.75" x14ac:dyDescent="0.25">
      <c r="A19" s="7" t="s">
        <v>17</v>
      </c>
      <c r="B19" s="11" t="s">
        <v>0</v>
      </c>
      <c r="C19" s="23"/>
    </row>
    <row r="20" spans="1:3" x14ac:dyDescent="0.25">
      <c r="A20" s="86" t="s">
        <v>71</v>
      </c>
      <c r="B20" s="42"/>
      <c r="C20" s="23"/>
    </row>
    <row r="21" spans="1:3" s="65" customFormat="1" x14ac:dyDescent="0.25">
      <c r="A21" s="63"/>
      <c r="B21" s="64"/>
      <c r="C21" s="71"/>
    </row>
    <row r="22" spans="1:3" ht="15.75" thickBot="1" x14ac:dyDescent="0.3">
      <c r="A22" s="45" t="s">
        <v>48</v>
      </c>
      <c r="B22" s="34"/>
      <c r="C22" s="23"/>
    </row>
    <row r="23" spans="1:3" x14ac:dyDescent="0.25">
      <c r="A23" s="5" t="s">
        <v>47</v>
      </c>
      <c r="B23" s="10" t="s">
        <v>8</v>
      </c>
      <c r="C23" s="23"/>
    </row>
    <row r="24" spans="1:3" x14ac:dyDescent="0.25">
      <c r="A24" s="7"/>
      <c r="B24" s="11" t="s">
        <v>0</v>
      </c>
      <c r="C24" s="23"/>
    </row>
    <row r="25" spans="1:3" x14ac:dyDescent="0.25">
      <c r="A25" s="62" t="s">
        <v>49</v>
      </c>
      <c r="B25" s="42">
        <f>SUM('Conference costs'!B7+'Conference costs'!B23)</f>
        <v>7450</v>
      </c>
      <c r="C25" s="23"/>
    </row>
    <row r="26" spans="1:3" ht="15.75" thickBot="1" x14ac:dyDescent="0.3">
      <c r="A26" s="32"/>
      <c r="B26" s="5"/>
      <c r="C26" s="23"/>
    </row>
    <row r="27" spans="1:3" ht="15.75" thickBot="1" x14ac:dyDescent="0.3">
      <c r="A27" s="67" t="s">
        <v>51</v>
      </c>
      <c r="B27" s="68">
        <f>B25+Total_Partner_Costs+B14</f>
        <v>8800</v>
      </c>
      <c r="C27" s="23"/>
    </row>
    <row r="28" spans="1:3" ht="15.75" thickBot="1" x14ac:dyDescent="0.3">
      <c r="A28" s="69"/>
      <c r="B28" s="70"/>
      <c r="C28" s="23"/>
    </row>
    <row r="29" spans="1:3" ht="14.25" customHeight="1" thickBot="1" x14ac:dyDescent="0.3">
      <c r="A29" s="66" t="s">
        <v>50</v>
      </c>
      <c r="B29" s="34"/>
      <c r="C29" s="23"/>
    </row>
    <row r="30" spans="1:3" x14ac:dyDescent="0.25">
      <c r="A30" s="30"/>
      <c r="B30" s="7"/>
      <c r="C30" s="23"/>
    </row>
    <row r="31" spans="1:3" x14ac:dyDescent="0.25">
      <c r="A31" s="75"/>
      <c r="B31" s="73" t="s">
        <v>45</v>
      </c>
      <c r="C31" s="23"/>
    </row>
    <row r="32" spans="1:3" ht="48.75" x14ac:dyDescent="0.25">
      <c r="A32" s="7" t="s">
        <v>80</v>
      </c>
      <c r="B32" s="76"/>
      <c r="C32" s="23"/>
    </row>
    <row r="33" spans="1:3" x14ac:dyDescent="0.25">
      <c r="A33" s="7"/>
      <c r="B33" s="77"/>
      <c r="C33" s="23"/>
    </row>
    <row r="34" spans="1:3" x14ac:dyDescent="0.25">
      <c r="A34" s="82" t="s">
        <v>52</v>
      </c>
      <c r="B34" s="78">
        <f>B27*0.1</f>
        <v>880</v>
      </c>
      <c r="C34" s="23"/>
    </row>
    <row r="35" spans="1:3" x14ac:dyDescent="0.25">
      <c r="A35" s="9"/>
      <c r="B35" s="9"/>
      <c r="C35" s="23"/>
    </row>
    <row r="36" spans="1:3" x14ac:dyDescent="0.25">
      <c r="A36" s="84" t="s">
        <v>1</v>
      </c>
      <c r="B36" s="79">
        <f>B27+B34</f>
        <v>9680</v>
      </c>
      <c r="C36" s="23"/>
    </row>
    <row r="37" spans="1:3" x14ac:dyDescent="0.25">
      <c r="A37" s="23"/>
      <c r="B37" s="23"/>
      <c r="C37" s="23"/>
    </row>
    <row r="38" spans="1:3" x14ac:dyDescent="0.25">
      <c r="A38" s="23"/>
      <c r="B38" s="23"/>
      <c r="C38" s="23"/>
    </row>
  </sheetData>
  <hyperlinks>
    <hyperlink ref="B18" location="'Inclusivity &amp; Accessibility'!A1" display="YES - Go to 'Inclusivity &amp; Accessibility' Worksheet" xr:uid="{80E62437-E083-48C3-BA1D-F3BDAF5EF97C}"/>
    <hyperlink ref="B23" location="'Inclusivity &amp; Accessibility'!A1" display="YES - Go to 'Inclusivity &amp; Accessibility' Worksheet" xr:uid="{5DF9BA5C-012A-4D03-85B7-E4C08D24D3B7}"/>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78BD3-A2F4-44AD-9B0A-5335529F1E95}">
  <sheetPr>
    <tabColor theme="8" tint="0.59999389629810485"/>
  </sheetPr>
  <dimension ref="A1:C60"/>
  <sheetViews>
    <sheetView topLeftCell="A39" zoomScale="109" zoomScaleNormal="109" workbookViewId="0">
      <selection activeCell="I14" sqref="I14"/>
    </sheetView>
  </sheetViews>
  <sheetFormatPr defaultColWidth="8.85546875" defaultRowHeight="15" x14ac:dyDescent="0.25"/>
  <cols>
    <col min="1" max="1" width="100" bestFit="1" customWidth="1"/>
  </cols>
  <sheetData>
    <row r="1" spans="1:3" ht="52.5" customHeight="1" x14ac:dyDescent="0.25">
      <c r="A1" t="e" vm="1">
        <v>#VALUE!</v>
      </c>
    </row>
    <row r="2" spans="1:3" ht="27" thickBot="1" x14ac:dyDescent="0.45">
      <c r="A2" s="90" t="s">
        <v>2</v>
      </c>
      <c r="B2" s="91"/>
      <c r="C2" s="3"/>
    </row>
    <row r="3" spans="1:3" ht="15.75" x14ac:dyDescent="0.25">
      <c r="A3" s="92" t="s">
        <v>3</v>
      </c>
      <c r="B3" s="14"/>
    </row>
    <row r="4" spans="1:3" ht="24.75" x14ac:dyDescent="0.25">
      <c r="A4" s="5" t="s">
        <v>19</v>
      </c>
      <c r="B4" s="14"/>
    </row>
    <row r="5" spans="1:3" s="4" customFormat="1" ht="21.75" thickBot="1" x14ac:dyDescent="0.4">
      <c r="A5" s="88" t="s">
        <v>31</v>
      </c>
      <c r="B5" s="13"/>
      <c r="C5" s="3"/>
    </row>
    <row r="6" spans="1:3" x14ac:dyDescent="0.25">
      <c r="A6" s="121" t="s">
        <v>9</v>
      </c>
      <c r="B6" s="23"/>
      <c r="C6" s="3"/>
    </row>
    <row r="7" spans="1:3" x14ac:dyDescent="0.25">
      <c r="A7" s="121"/>
      <c r="B7" s="23"/>
      <c r="C7" s="3"/>
    </row>
    <row r="8" spans="1:3" x14ac:dyDescent="0.25">
      <c r="A8" s="29" t="s">
        <v>56</v>
      </c>
      <c r="B8" s="18">
        <v>3</v>
      </c>
      <c r="C8" s="56"/>
    </row>
    <row r="9" spans="1:3" ht="24" x14ac:dyDescent="0.25">
      <c r="A9" s="29" t="s">
        <v>32</v>
      </c>
      <c r="B9" s="19">
        <v>10</v>
      </c>
      <c r="C9" s="4"/>
    </row>
    <row r="10" spans="1:3" s="2" customFormat="1" x14ac:dyDescent="0.25">
      <c r="A10" s="6" t="s">
        <v>81</v>
      </c>
      <c r="B10" s="93">
        <v>10</v>
      </c>
    </row>
    <row r="11" spans="1:3" ht="36.75" x14ac:dyDescent="0.25">
      <c r="A11" s="121" t="s">
        <v>36</v>
      </c>
      <c r="B11" s="23"/>
    </row>
    <row r="12" spans="1:3" ht="24.75" x14ac:dyDescent="0.25">
      <c r="A12" s="6" t="s">
        <v>82</v>
      </c>
      <c r="B12" s="93">
        <v>10</v>
      </c>
    </row>
    <row r="13" spans="1:3" x14ac:dyDescent="0.25">
      <c r="A13" s="121" t="s">
        <v>33</v>
      </c>
      <c r="B13" s="23"/>
    </row>
    <row r="14" spans="1:3" x14ac:dyDescent="0.25">
      <c r="A14" s="5"/>
      <c r="B14" s="23"/>
    </row>
    <row r="15" spans="1:3" x14ac:dyDescent="0.25">
      <c r="A15" s="46" t="s">
        <v>35</v>
      </c>
      <c r="B15" s="41">
        <f>'Reimbursement Builder'!B33</f>
        <v>0</v>
      </c>
    </row>
    <row r="16" spans="1:3" ht="21.75" thickBot="1" x14ac:dyDescent="0.4">
      <c r="A16" s="12" t="s">
        <v>37</v>
      </c>
      <c r="B16" s="94"/>
    </row>
    <row r="17" spans="1:3" ht="30" x14ac:dyDescent="0.25">
      <c r="A17" s="15" t="s">
        <v>38</v>
      </c>
      <c r="B17" s="23"/>
      <c r="C17" s="3"/>
    </row>
    <row r="18" spans="1:3" ht="18.75" x14ac:dyDescent="0.3">
      <c r="A18" s="95" t="s">
        <v>4</v>
      </c>
      <c r="B18" s="14"/>
    </row>
    <row r="19" spans="1:3" ht="15.75" x14ac:dyDescent="0.25">
      <c r="A19" s="30" t="s">
        <v>54</v>
      </c>
      <c r="B19" s="97">
        <v>3</v>
      </c>
      <c r="C19" s="4"/>
    </row>
    <row r="20" spans="1:3" ht="15.75" x14ac:dyDescent="0.25">
      <c r="A20" s="30" t="s">
        <v>55</v>
      </c>
      <c r="B20" s="22">
        <v>25</v>
      </c>
      <c r="C20" s="80"/>
    </row>
    <row r="21" spans="1:3" ht="15.75" x14ac:dyDescent="0.25">
      <c r="A21" s="121" t="s">
        <v>5</v>
      </c>
      <c r="B21" s="14"/>
      <c r="C21" s="80"/>
    </row>
    <row r="22" spans="1:3" ht="24.75" x14ac:dyDescent="0.25">
      <c r="A22" s="7" t="s">
        <v>83</v>
      </c>
      <c r="B22" s="124">
        <v>3</v>
      </c>
      <c r="C22" s="80"/>
    </row>
    <row r="23" spans="1:3" ht="15.75" x14ac:dyDescent="0.25">
      <c r="A23" s="35"/>
      <c r="B23" s="14"/>
      <c r="C23" s="80"/>
    </row>
    <row r="24" spans="1:3" ht="15.75" x14ac:dyDescent="0.25">
      <c r="A24" s="98" t="s">
        <v>59</v>
      </c>
      <c r="B24" s="14"/>
      <c r="C24" s="80"/>
    </row>
    <row r="25" spans="1:3" ht="18.75" x14ac:dyDescent="0.3">
      <c r="A25" s="99" t="s">
        <v>6</v>
      </c>
      <c r="B25" s="14"/>
      <c r="C25" s="4"/>
    </row>
    <row r="26" spans="1:3" ht="15.75" x14ac:dyDescent="0.25">
      <c r="A26" s="96" t="s">
        <v>57</v>
      </c>
      <c r="B26" s="19">
        <v>2</v>
      </c>
      <c r="C26" s="4"/>
    </row>
    <row r="27" spans="1:3" s="4" customFormat="1" ht="15.75" x14ac:dyDescent="0.25">
      <c r="A27" s="100"/>
      <c r="B27" s="14"/>
      <c r="C27"/>
    </row>
    <row r="28" spans="1:3" ht="15.75" x14ac:dyDescent="0.25">
      <c r="A28" s="30" t="s">
        <v>58</v>
      </c>
      <c r="B28" s="22">
        <v>20</v>
      </c>
      <c r="C28" s="81"/>
    </row>
    <row r="29" spans="1:3" s="4" customFormat="1" ht="15.75" x14ac:dyDescent="0.25">
      <c r="A29" s="101" t="s">
        <v>10</v>
      </c>
      <c r="B29" s="23"/>
      <c r="C29" s="81"/>
    </row>
    <row r="30" spans="1:3" s="4" customFormat="1" ht="15.75" x14ac:dyDescent="0.25">
      <c r="A30" s="101"/>
      <c r="B30" s="23"/>
      <c r="C30" s="81"/>
    </row>
    <row r="31" spans="1:3" s="4" customFormat="1" ht="24.75" x14ac:dyDescent="0.25">
      <c r="A31" s="125" t="s">
        <v>84</v>
      </c>
      <c r="B31" s="23"/>
      <c r="C31" s="81"/>
    </row>
    <row r="32" spans="1:3" s="4" customFormat="1" ht="16.5" thickBot="1" x14ac:dyDescent="0.3">
      <c r="A32" s="102" t="s">
        <v>60</v>
      </c>
      <c r="B32" s="54"/>
      <c r="C32" s="81"/>
    </row>
    <row r="33" spans="1:3" s="4" customFormat="1" ht="16.5" thickBot="1" x14ac:dyDescent="0.3">
      <c r="A33" s="103" t="s">
        <v>53</v>
      </c>
      <c r="B33" s="104">
        <f>SUM(B24*B22+B32*B28)*B8</f>
        <v>0</v>
      </c>
      <c r="C33"/>
    </row>
    <row r="34" spans="1:3" ht="21.75" thickBot="1" x14ac:dyDescent="0.4">
      <c r="A34" s="12" t="s">
        <v>61</v>
      </c>
      <c r="B34" s="13"/>
      <c r="C34" s="3"/>
    </row>
    <row r="35" spans="1:3" ht="30" x14ac:dyDescent="0.25">
      <c r="A35" s="15" t="s">
        <v>40</v>
      </c>
      <c r="B35" s="23"/>
      <c r="C35" s="3"/>
    </row>
    <row r="36" spans="1:3" x14ac:dyDescent="0.25">
      <c r="A36" s="100"/>
      <c r="B36" s="15"/>
      <c r="C36" s="3"/>
    </row>
    <row r="37" spans="1:3" s="4" customFormat="1" ht="31.5" x14ac:dyDescent="0.25">
      <c r="A37" s="105" t="s">
        <v>62</v>
      </c>
      <c r="B37" s="19"/>
    </row>
    <row r="38" spans="1:3" s="4" customFormat="1" ht="47.25" x14ac:dyDescent="0.25">
      <c r="A38" s="106" t="s">
        <v>41</v>
      </c>
      <c r="B38" s="107"/>
    </row>
    <row r="39" spans="1:3" x14ac:dyDescent="0.25">
      <c r="A39" s="100"/>
      <c r="B39" s="14"/>
    </row>
    <row r="40" spans="1:3" s="4" customFormat="1" ht="15.75" x14ac:dyDescent="0.25">
      <c r="A40" s="96" t="s">
        <v>63</v>
      </c>
      <c r="B40" s="108"/>
    </row>
    <row r="41" spans="1:3" s="4" customFormat="1" ht="15.75" x14ac:dyDescent="0.25">
      <c r="A41" s="96"/>
      <c r="B41" s="109"/>
    </row>
    <row r="42" spans="1:3" s="4" customFormat="1" ht="15.75" x14ac:dyDescent="0.25">
      <c r="A42" s="96" t="s">
        <v>64</v>
      </c>
      <c r="B42" s="110"/>
    </row>
    <row r="43" spans="1:3" x14ac:dyDescent="0.25">
      <c r="A43" s="14"/>
      <c r="B43" s="23"/>
    </row>
    <row r="44" spans="1:3" ht="15.75" x14ac:dyDescent="0.25">
      <c r="A44" s="96" t="s">
        <v>65</v>
      </c>
      <c r="B44" s="24"/>
    </row>
    <row r="45" spans="1:3" x14ac:dyDescent="0.25">
      <c r="A45" s="14"/>
      <c r="B45" s="23"/>
    </row>
    <row r="46" spans="1:3" ht="31.5" x14ac:dyDescent="0.25">
      <c r="A46" s="72" t="s">
        <v>66</v>
      </c>
      <c r="B46" s="111"/>
    </row>
    <row r="47" spans="1:3" ht="15.75" thickBot="1" x14ac:dyDescent="0.3">
      <c r="A47" s="23"/>
      <c r="B47" s="23"/>
    </row>
    <row r="48" spans="1:3" ht="16.5" thickBot="1" x14ac:dyDescent="0.3">
      <c r="A48" s="112" t="s">
        <v>74</v>
      </c>
      <c r="B48" s="17">
        <f>B37*B40+B42*B44+B46</f>
        <v>0</v>
      </c>
    </row>
    <row r="49" spans="1:2" x14ac:dyDescent="0.25">
      <c r="A49" s="23"/>
      <c r="B49" s="23"/>
    </row>
    <row r="50" spans="1:2" ht="21.75" thickBot="1" x14ac:dyDescent="0.4">
      <c r="A50" s="12" t="s">
        <v>67</v>
      </c>
      <c r="B50" s="113"/>
    </row>
    <row r="51" spans="1:2" ht="30" x14ac:dyDescent="0.25">
      <c r="A51" s="15" t="s">
        <v>42</v>
      </c>
      <c r="B51" s="14"/>
    </row>
    <row r="52" spans="1:2" x14ac:dyDescent="0.25">
      <c r="A52" s="114"/>
      <c r="B52" s="14"/>
    </row>
    <row r="53" spans="1:2" ht="15.75" x14ac:dyDescent="0.25">
      <c r="A53" s="96" t="s">
        <v>68</v>
      </c>
      <c r="B53" s="97"/>
    </row>
    <row r="54" spans="1:2" ht="45" x14ac:dyDescent="0.25">
      <c r="A54" s="15" t="s">
        <v>43</v>
      </c>
      <c r="B54" s="14"/>
    </row>
    <row r="55" spans="1:2" x14ac:dyDescent="0.25">
      <c r="A55" s="115" t="s">
        <v>44</v>
      </c>
      <c r="B55" s="14"/>
    </row>
    <row r="56" spans="1:2" ht="15.75" x14ac:dyDescent="0.25">
      <c r="A56" s="96" t="s">
        <v>69</v>
      </c>
      <c r="B56" s="116"/>
    </row>
    <row r="57" spans="1:2" ht="15.75" thickBot="1" x14ac:dyDescent="0.3">
      <c r="A57" s="117" t="s">
        <v>70</v>
      </c>
      <c r="B57" s="14"/>
    </row>
    <row r="58" spans="1:2" ht="16.5" thickBot="1" x14ac:dyDescent="0.3">
      <c r="A58" s="118" t="s">
        <v>73</v>
      </c>
      <c r="B58" s="119">
        <f>B53*B56*Meetings_Total*Hours_Per_Meeting</f>
        <v>0</v>
      </c>
    </row>
    <row r="60" spans="1:2" ht="75" x14ac:dyDescent="0.25">
      <c r="A60" s="26"/>
      <c r="B60" s="48" t="s">
        <v>79</v>
      </c>
    </row>
  </sheetData>
  <hyperlinks>
    <hyperlink ref="B60" location="'Budget Builder'!A1" display="Return to Budget Builder" xr:uid="{EFF344B3-2515-4B04-950B-3DA48F004EC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6711-132B-4E6F-8283-D18AA6D55D2B}">
  <sheetPr>
    <tabColor theme="9" tint="0.59999389629810485"/>
  </sheetPr>
  <dimension ref="A1:C42"/>
  <sheetViews>
    <sheetView topLeftCell="A8" zoomScale="130" zoomScaleNormal="130" workbookViewId="0">
      <selection activeCell="F24" sqref="F24"/>
    </sheetView>
  </sheetViews>
  <sheetFormatPr defaultColWidth="8.85546875" defaultRowHeight="15" x14ac:dyDescent="0.25"/>
  <cols>
    <col min="1" max="1" width="75.140625" customWidth="1"/>
    <col min="2" max="2" width="10.5703125" bestFit="1" customWidth="1"/>
  </cols>
  <sheetData>
    <row r="1" spans="1:3" ht="43.5" customHeight="1" x14ac:dyDescent="0.25">
      <c r="A1" t="e" vm="1">
        <v>#VALUE!</v>
      </c>
    </row>
    <row r="2" spans="1:3" ht="27" thickBot="1" x14ac:dyDescent="0.45">
      <c r="A2" s="90" t="s">
        <v>75</v>
      </c>
      <c r="B2" s="91"/>
      <c r="C2" s="3"/>
    </row>
    <row r="3" spans="1:3" ht="15.75" x14ac:dyDescent="0.25">
      <c r="A3" s="92" t="s">
        <v>76</v>
      </c>
      <c r="B3" s="14"/>
    </row>
    <row r="4" spans="1:3" x14ac:dyDescent="0.25">
      <c r="A4" s="36"/>
      <c r="B4" s="14"/>
    </row>
    <row r="5" spans="1:3" ht="21.75" thickBot="1" x14ac:dyDescent="0.4">
      <c r="A5" s="88" t="s">
        <v>12</v>
      </c>
      <c r="B5" s="13"/>
      <c r="C5" s="14"/>
    </row>
    <row r="6" spans="1:3" ht="21.75" thickBot="1" x14ac:dyDescent="0.4">
      <c r="A6" s="15" t="s">
        <v>13</v>
      </c>
      <c r="B6" s="13"/>
      <c r="C6" s="14"/>
    </row>
    <row r="7" spans="1:3" ht="15.75" x14ac:dyDescent="0.25">
      <c r="A7" s="16" t="s">
        <v>16</v>
      </c>
      <c r="B7" s="17"/>
      <c r="C7" s="14"/>
    </row>
    <row r="8" spans="1:3" ht="21.75" thickBot="1" x14ac:dyDescent="0.4">
      <c r="A8" s="12" t="s">
        <v>11</v>
      </c>
      <c r="B8" s="13"/>
      <c r="C8" s="14"/>
    </row>
    <row r="9" spans="1:3" x14ac:dyDescent="0.25">
      <c r="A9" s="29" t="s">
        <v>86</v>
      </c>
      <c r="B9" s="18">
        <v>1</v>
      </c>
      <c r="C9" s="14"/>
    </row>
    <row r="10" spans="1:3" ht="15.75" x14ac:dyDescent="0.25">
      <c r="A10" s="87" t="s">
        <v>87</v>
      </c>
      <c r="B10" s="19">
        <v>10</v>
      </c>
      <c r="C10" s="20"/>
    </row>
    <row r="11" spans="1:3" x14ac:dyDescent="0.25">
      <c r="A11" s="52" t="s">
        <v>88</v>
      </c>
      <c r="B11" s="21">
        <v>2</v>
      </c>
      <c r="C11" s="14"/>
    </row>
    <row r="12" spans="1:3" x14ac:dyDescent="0.25">
      <c r="A12" s="52" t="s">
        <v>91</v>
      </c>
      <c r="B12" s="22">
        <v>100</v>
      </c>
      <c r="C12" s="23"/>
    </row>
    <row r="13" spans="1:3" x14ac:dyDescent="0.25">
      <c r="A13" s="52" t="s">
        <v>89</v>
      </c>
      <c r="B13" s="24">
        <v>500</v>
      </c>
      <c r="C13" s="23"/>
    </row>
    <row r="14" spans="1:3" s="4" customFormat="1" ht="15.75" x14ac:dyDescent="0.25">
      <c r="A14" s="121" t="s">
        <v>14</v>
      </c>
      <c r="B14" s="23"/>
      <c r="C14" s="23"/>
    </row>
    <row r="15" spans="1:3" s="4" customFormat="1" ht="24.75" x14ac:dyDescent="0.25">
      <c r="A15" s="6" t="s">
        <v>90</v>
      </c>
      <c r="B15" s="19">
        <v>1</v>
      </c>
      <c r="C15" s="23"/>
    </row>
    <row r="16" spans="1:3" s="4" customFormat="1" ht="24.75" x14ac:dyDescent="0.25">
      <c r="A16" s="28" t="s">
        <v>7</v>
      </c>
      <c r="B16" s="25"/>
      <c r="C16" s="23"/>
    </row>
    <row r="17" spans="1:3" x14ac:dyDescent="0.25">
      <c r="A17" s="30" t="s">
        <v>92</v>
      </c>
      <c r="B17" s="47">
        <v>45</v>
      </c>
      <c r="C17" s="23"/>
    </row>
    <row r="18" spans="1:3" ht="24.75" x14ac:dyDescent="0.25">
      <c r="A18" s="28" t="s">
        <v>85</v>
      </c>
      <c r="B18" s="47"/>
      <c r="C18" s="23"/>
    </row>
    <row r="19" spans="1:3" x14ac:dyDescent="0.25">
      <c r="A19" s="89" t="s">
        <v>93</v>
      </c>
      <c r="B19" s="47"/>
      <c r="C19" s="23"/>
    </row>
    <row r="20" spans="1:3" x14ac:dyDescent="0.25">
      <c r="A20" s="122" t="s">
        <v>94</v>
      </c>
      <c r="B20" s="120"/>
      <c r="C20" s="23"/>
    </row>
    <row r="21" spans="1:3" x14ac:dyDescent="0.25">
      <c r="A21" s="123" t="s">
        <v>77</v>
      </c>
      <c r="B21" s="23"/>
      <c r="C21" s="23"/>
    </row>
    <row r="22" spans="1:3" ht="24.75" x14ac:dyDescent="0.25">
      <c r="A22" s="28" t="s">
        <v>78</v>
      </c>
      <c r="B22" s="25"/>
      <c r="C22" s="23"/>
    </row>
    <row r="23" spans="1:3" ht="15.75" x14ac:dyDescent="0.25">
      <c r="A23" s="16" t="s">
        <v>15</v>
      </c>
      <c r="B23" s="126">
        <f>(B7*B9*B10)+(B11*B12*B10)+(B13*B10)+(B15*B17*B10)+(B19*B20)</f>
        <v>7450</v>
      </c>
    </row>
    <row r="24" spans="1:3" ht="45" x14ac:dyDescent="0.25">
      <c r="A24" s="26"/>
      <c r="B24" s="48" t="s">
        <v>79</v>
      </c>
    </row>
    <row r="25" spans="1:3" x14ac:dyDescent="0.25">
      <c r="A25" s="3"/>
    </row>
    <row r="26" spans="1:3" s="1" customFormat="1" x14ac:dyDescent="0.25">
      <c r="A26"/>
      <c r="B26"/>
      <c r="C26"/>
    </row>
    <row r="37" spans="1:3" s="4" customFormat="1" ht="15.75" x14ac:dyDescent="0.25">
      <c r="A37"/>
      <c r="B37"/>
      <c r="C37"/>
    </row>
    <row r="38" spans="1:3" s="4" customFormat="1" ht="15.75" x14ac:dyDescent="0.25">
      <c r="A38"/>
      <c r="B38"/>
      <c r="C38"/>
    </row>
    <row r="40" spans="1:3" s="4" customFormat="1" ht="15.75" x14ac:dyDescent="0.25">
      <c r="A40"/>
      <c r="B40"/>
      <c r="C40"/>
    </row>
    <row r="41" spans="1:3" s="4" customFormat="1" ht="15.75" x14ac:dyDescent="0.25">
      <c r="A41"/>
      <c r="B41"/>
      <c r="C41"/>
    </row>
    <row r="42" spans="1:3" s="4" customFormat="1" ht="15.75" x14ac:dyDescent="0.25">
      <c r="A42"/>
      <c r="B42"/>
      <c r="C42"/>
    </row>
  </sheetData>
  <hyperlinks>
    <hyperlink ref="B24" location="'Budget Builder'!A1" display="Return to Budget Builder" xr:uid="{49B44FCE-08E1-4BFC-9279-0B53456789E9}"/>
  </hyperlinks>
  <pageMargins left="0.7" right="0.7" top="0.75" bottom="0.75" header="0.3" footer="0.3"/>
  <pageSetup orientation="portrait" r:id="rId1"/>
</worksheet>
</file>

<file path=docMetadata/LabelInfo.xml><?xml version="1.0" encoding="utf-8"?>
<clbl:labelList xmlns:clbl="http://schemas.microsoft.com/office/2020/mipLabelMetadata">
  <clbl:label id="{78aac226-2f03-4b4d-9037-b46d56c55210}" enabled="0" method="" siteId="{78aac226-2f03-4b4d-9037-b46d56c552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 Overview</vt:lpstr>
      <vt:lpstr>Reimbursement Builder</vt:lpstr>
      <vt:lpstr>Conference costs</vt:lpstr>
      <vt:lpstr>Meetings_Total</vt:lpstr>
      <vt:lpstr>Total_Partner_Costs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Arafeh</dc:creator>
  <cp:lastModifiedBy>Marisa Boudreau</cp:lastModifiedBy>
  <dcterms:created xsi:type="dcterms:W3CDTF">2024-07-24T19:34:15Z</dcterms:created>
  <dcterms:modified xsi:type="dcterms:W3CDTF">2025-03-04T19:11:52Z</dcterms:modified>
</cp:coreProperties>
</file>